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08" windowHeight="7812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<sst xmlns="http://schemas.openxmlformats.org/spreadsheetml/2006/main" count="52" uniqueCount="45">
  <si>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</si>
  <si>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</si>
  <si>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</si>
  <si>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</si>
  <si>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</si>
  <si>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</si>
  <si>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</si>
  <si>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</si>
  <si>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</si>
  <si>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</si>
  <si>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</si>
  <si>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</si>
  <si>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</si>
  <si>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</si>
  <si>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</si>
  <si>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</si>
  <si>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</si>
  <si>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</si>
  <si>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</si>
  <si>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</si>
  <si>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</si>
  <si>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</si>
  <si>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</si>
  <si>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</si>
  <si>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</si>
  <si>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</si>
  <si>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</si>
  <si>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</si>
  <si>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</si>
  <si>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</si>
  <si>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</si>
  <si>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</si>
  <si>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</si>
  <si>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</si>
  <si>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</si>
  <si>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</si>
  <si>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</si>
  <si>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</si>
  <si>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</si>
  <si>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</si>
  <si>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We received a CIL income of £5668.53 in 22/23 compared to £0 CIL income in the previous year</t>
  </si>
  <si>
    <t>We completed the refurbishment of the village hall kitchen in 21/22 and this accounted for much of the expenditure in that year. The expenditure for 22/23 is more in keeping with a normal financial year.</t>
  </si>
  <si>
    <t>BADINGHAM PARISH COUNCIL</t>
  </si>
  <si>
    <t>EAST SUFFOLK COUNCIL</t>
  </si>
  <si>
    <t>The precept in 22/23 included £5K set aside to help keep the village hall afloat due to diminshed income and £1K to increase general reserves. £2K has been transferred in the current year and the balance will help in the 23/23 village hall accounts to keep it in credit.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</si>
</sst>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21">
      <selection activeCell="M13" sqref="M1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23.14062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2.7109375" style="12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43</v>
      </c>
      <c r="L3" s="9"/>
    </row>
    <row r="4" ht="13.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9032</v>
      </c>
      <c r="F11" s="8">
        <v>5333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87.75" customHeight="1" thickBot="1">
      <c r="A13" s="44" t="s">
        <v>20</v>
      </c>
      <c r="B13" s="45"/>
      <c r="C13" s="46"/>
      <c r="D13" s="8">
        <v>10000</v>
      </c>
      <c r="F13" s="8">
        <v>16000</v>
      </c>
      <c r="G13" s="5">
        <f>F13-D13</f>
        <v>6000</v>
      </c>
      <c r="H13" s="6">
        <f>IF((D13&gt;F13),(D13-F13)/D13,IF(D13&lt;F13,-(D13-F13)/D13,IF(D13=F13,0)))</f>
        <v>0.6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">
        <v>44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42" customHeight="1" thickBot="1">
      <c r="A15" s="42" t="s">
        <v>3</v>
      </c>
      <c r="B15" s="42"/>
      <c r="C15" s="42"/>
      <c r="D15" s="8">
        <v>9119</v>
      </c>
      <c r="F15" s="8">
        <v>12254</v>
      </c>
      <c r="G15" s="5">
        <f>F15-D15</f>
        <v>3135</v>
      </c>
      <c r="H15" s="6">
        <f>IF((D15&gt;F15),(D15-F15)/D15,IF(D15&lt;F15,-(D15-F15)/D15,IF(D15=F15,0)))</f>
        <v>0.34378769601930037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6779</v>
      </c>
      <c r="F17" s="8">
        <v>6240</v>
      </c>
      <c r="G17" s="5">
        <f>F17-D17</f>
        <v>-539</v>
      </c>
      <c r="H17" s="6">
        <f>IF((D17&gt;F17),(D17-F17)/D17,IF(D17&lt;F17,-(D17-F17)/D17,IF(D17=F17,0)))</f>
        <v>0.07951025224959433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73.5" customHeight="1" thickBot="1">
      <c r="A21" s="42" t="s">
        <v>21</v>
      </c>
      <c r="B21" s="42"/>
      <c r="C21" s="42"/>
      <c r="D21" s="8">
        <v>16039</v>
      </c>
      <c r="F21" s="8">
        <v>7568</v>
      </c>
      <c r="G21" s="5">
        <f>F21-D21</f>
        <v>-8471</v>
      </c>
      <c r="H21" s="6">
        <f>IF((D21&gt;F21),(D21-F21)/D21,IF(D21&lt;F21,-(D21-F21)/D21,IF(D21=F21,0)))</f>
        <v>0.5281501340482574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41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5333</v>
      </c>
      <c r="F23" s="2">
        <f>F11+F13+F15-F17-F19-F21</f>
        <v>19779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5333</v>
      </c>
      <c r="F26" s="8">
        <v>19779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328441</v>
      </c>
      <c r="F28" s="8">
        <v>328441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Karen Forster</cp:lastModifiedBy>
  <cp:lastPrinted>2023-04-01T15:40:19Z</cp:lastPrinted>
  <dcterms:created xsi:type="dcterms:W3CDTF">2012-07-11T10:01:28Z</dcterms:created>
  <dcterms:modified xsi:type="dcterms:W3CDTF">2023-04-01T15:40:30Z</dcterms:modified>
  <cp:category/>
  <cp:version/>
  <cp:contentType/>
  <cp:contentStatus/>
</cp:coreProperties>
</file>